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figuration" sheetId="1" state="visible" r:id="rId1"/>
    <sheet xmlns:r="http://schemas.openxmlformats.org/officeDocument/2006/relationships" name="Knowledge Documents" sheetId="2" state="visible" r:id="rId2"/>
    <sheet xmlns:r="http://schemas.openxmlformats.org/officeDocument/2006/relationships" name="RFP Projects" sheetId="3" state="visible" r:id="rId3"/>
    <sheet xmlns:r="http://schemas.openxmlformats.org/officeDocument/2006/relationships" name="Requirement Matrix" sheetId="4" state="visible" r:id="rId4"/>
    <sheet xmlns:r="http://schemas.openxmlformats.org/officeDocument/2006/relationships" name="Audit Log" sheetId="5" state="visible" r:id="rId5"/>
    <sheet xmlns:r="http://schemas.openxmlformats.org/officeDocument/2006/relationships" name="Exception Queue" sheetId="6" state="visible" r:id="rId6"/>
    <sheet xmlns:r="http://schemas.openxmlformats.org/officeDocument/2006/relationships" name="Review Queue" sheetId="7" state="visible" r:id="rId7"/>
    <sheet xmlns:r="http://schemas.openxmlformats.org/officeDocument/2006/relationships" name="Approved Answer Candidates" sheetId="8" state="visible" r:id="rId8"/>
    <sheet xmlns:r="http://schemas.openxmlformats.org/officeDocument/2006/relationships" name="Metrics" sheetId="9" state="visible" r:id="rId9"/>
  </sheets>
  <definedNames>
    <definedName name="_xlnm._FilterDatabase" localSheetId="0" hidden="1">'Configuration'!$A$1:$D$9</definedName>
    <definedName name="_xlnm._FilterDatabase" localSheetId="1" hidden="1">'Knowledge Documents'!$A$1:$L$5</definedName>
    <definedName name="_xlnm._FilterDatabase" localSheetId="2" hidden="1">'RFP Projects'!$A$1:$M$2</definedName>
    <definedName name="_xlnm._FilterDatabase" localSheetId="3" hidden="1">'Requirement Matrix'!$A$1:$R$2</definedName>
    <definedName name="_xlnm._FilterDatabase" localSheetId="4" hidden="1">'Audit Log'!$A$1:$J$2</definedName>
    <definedName name="_xlnm._FilterDatabase" localSheetId="5" hidden="1">'Exception Queue'!$A$1:$K$2</definedName>
    <definedName name="_xlnm._FilterDatabase" localSheetId="6" hidden="1">'Review Queue'!$A$1:$Q$2</definedName>
    <definedName name="_xlnm._FilterDatabase" localSheetId="7" hidden="1">'Approved Answer Candidates'!$A$1:$J$2</definedName>
    <definedName name="_xlnm._FilterDatabase" localSheetId="8" hidden="1">'Metrics'!$A$1:$C$8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11827"/>
      </patternFill>
    </fill>
  </fills>
  <borders count="3">
    <border>
      <left/>
      <right/>
      <top/>
      <bottom/>
      <diagonal/>
    </border>
    <border>
      <bottom style="medium">
        <color rgb="0006B6D4"/>
      </bottom>
    </border>
    <border>
      <bottom style="thin">
        <color rgb="00D1D5DB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2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DCFCE7"/>
        </patternFill>
      </fill>
    </dxf>
    <dxf>
      <fill>
        <patternFill patternType="solid">
          <fgColor rgb="00FEF3C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 ht="32" customHeight="1">
      <c r="A1" s="1" t="inlineStr">
        <is>
          <t>Setting</t>
        </is>
      </c>
      <c r="B1" s="1" t="inlineStr">
        <is>
          <t>Value</t>
        </is>
      </c>
      <c r="C1" s="1" t="inlineStr">
        <is>
          <t>Purpose</t>
        </is>
      </c>
      <c r="D1" s="1" t="inlineStr">
        <is>
          <t>Required</t>
        </is>
      </c>
    </row>
    <row r="2">
      <c r="A2" s="2" t="inlineStr">
        <is>
          <t>Owner email</t>
        </is>
      </c>
      <c r="B2" s="2" t="inlineStr">
        <is>
          <t>SET_OWNER_EMAIL</t>
        </is>
      </c>
      <c r="C2" s="2" t="inlineStr">
        <is>
          <t>Receives review and operating alerts</t>
        </is>
      </c>
      <c r="D2" s="2" t="inlineStr">
        <is>
          <t>Yes</t>
        </is>
      </c>
    </row>
    <row r="3">
      <c r="A3" s="2" t="inlineStr">
        <is>
          <t>Owner Telegram chat ID</t>
        </is>
      </c>
      <c r="B3" s="2" t="inlineStr">
        <is>
          <t>SET_OWNER_TELEGRAM_CHAT_ID</t>
        </is>
      </c>
      <c r="C3" s="2" t="inlineStr">
        <is>
          <t>Receives interactive review cards</t>
        </is>
      </c>
      <c r="D3" s="2" t="inlineStr">
        <is>
          <t>Yes</t>
        </is>
      </c>
    </row>
    <row r="4">
      <c r="A4" s="2" t="inlineStr">
        <is>
          <t>Qdrant collection</t>
        </is>
      </c>
      <c r="B4" s="2" t="inlineStr">
        <is>
          <t>rfp_sales_evidence</t>
        </is>
      </c>
      <c r="C4" s="2" t="inlineStr">
        <is>
          <t>Vector collection used by the native Qdrant nodes</t>
        </is>
      </c>
      <c r="D4" s="2" t="inlineStr">
        <is>
          <t>Yes</t>
        </is>
      </c>
    </row>
    <row r="5">
      <c r="A5" s="2" t="inlineStr">
        <is>
          <t>NVIDIA chat model</t>
        </is>
      </c>
      <c r="B5" s="2" t="inlineStr">
        <is>
          <t>nvidia/llama-3.3-nemotron-super-49b-v1.5</t>
        </is>
      </c>
      <c r="C5" s="2" t="inlineStr">
        <is>
          <t>Requirement extraction and evidence-bound drafting</t>
        </is>
      </c>
      <c r="D5" s="2" t="inlineStr">
        <is>
          <t>Yes</t>
        </is>
      </c>
    </row>
    <row r="6">
      <c r="A6" s="2" t="inlineStr">
        <is>
          <t>NVIDIA embedding model</t>
        </is>
      </c>
      <c r="B6" s="2" t="inlineStr">
        <is>
          <t>nvidia/nv-embedqa-e5-v5</t>
        </is>
      </c>
      <c r="C6" s="2" t="inlineStr">
        <is>
          <t>Knowledge and query embeddings</t>
        </is>
      </c>
      <c r="D6" s="2" t="inlineStr">
        <is>
          <t>Yes</t>
        </is>
      </c>
    </row>
    <row r="7">
      <c r="A7" s="2" t="inlineStr">
        <is>
          <t>Auto-approval confidence</t>
        </is>
      </c>
      <c r="B7" s="2" t="n">
        <v>0.78</v>
      </c>
      <c r="C7" s="2" t="inlineStr">
        <is>
          <t>Minimum confidence; deterministic controls can still force review</t>
        </is>
      </c>
      <c r="D7" s="2" t="inlineStr">
        <is>
          <t>Yes</t>
        </is>
      </c>
    </row>
    <row r="8">
      <c r="A8" s="2" t="inlineStr">
        <is>
          <t>Retention days</t>
        </is>
      </c>
      <c r="B8" s="2" t="n">
        <v>90</v>
      </c>
      <c r="C8" s="2" t="inlineStr">
        <is>
          <t>Recommended execution and transient-data retention</t>
        </is>
      </c>
      <c r="D8" s="2" t="inlineStr">
        <is>
          <t>Yes</t>
        </is>
      </c>
    </row>
    <row r="9">
      <c r="A9" s="2" t="inlineStr">
        <is>
          <t>External submission</t>
        </is>
      </c>
      <c r="B9" s="2" t="inlineStr">
        <is>
          <t>DISABLED</t>
        </is>
      </c>
      <c r="C9" s="2" t="inlineStr">
        <is>
          <t>Proposal delivery is intentionally outside this automation</t>
        </is>
      </c>
      <c r="D9" s="2" t="inlineStr">
        <is>
          <t>Yes</t>
        </is>
      </c>
    </row>
  </sheetData>
  <autoFilter ref="A1:D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8" customWidth="1" min="4" max="4"/>
    <col width="14" customWidth="1" min="5" max="5"/>
    <col width="14" customWidth="1" min="6" max="6"/>
    <col width="14" customWidth="1" min="7" max="7"/>
    <col width="15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 ht="32" customHeight="1">
      <c r="A1" s="1" t="inlineStr">
        <is>
          <t>document_id</t>
        </is>
      </c>
      <c r="B1" s="1" t="inlineStr">
        <is>
          <t>title</t>
        </is>
      </c>
      <c r="C1" s="1" t="inlineStr">
        <is>
          <t>department</t>
        </is>
      </c>
      <c r="D1" s="1" t="inlineStr">
        <is>
          <t>classification</t>
        </is>
      </c>
      <c r="E1" s="1" t="inlineStr">
        <is>
          <t>region</t>
        </is>
      </c>
      <c r="F1" s="1" t="inlineStr">
        <is>
          <t>status</t>
        </is>
      </c>
      <c r="G1" s="1" t="inlineStr">
        <is>
          <t>version</t>
        </is>
      </c>
      <c r="H1" s="1" t="inlineStr">
        <is>
          <t>valid_until</t>
        </is>
      </c>
      <c r="I1" s="1" t="inlineStr">
        <is>
          <t>source_url</t>
        </is>
      </c>
      <c r="J1" s="1" t="inlineStr">
        <is>
          <t>checksum</t>
        </is>
      </c>
      <c r="K1" s="1" t="inlineStr">
        <is>
          <t>indexed_at</t>
        </is>
      </c>
      <c r="L1" s="1" t="inlineStr">
        <is>
          <t>owner</t>
        </is>
      </c>
    </row>
    <row r="2">
      <c r="A2" s="2" t="inlineStr">
        <is>
          <t>DOC-SEC-001</t>
        </is>
      </c>
      <c r="B2" s="2" t="inlineStr">
        <is>
          <t>Security and Privacy Controls</t>
        </is>
      </c>
      <c r="C2" s="2" t="inlineStr">
        <is>
          <t>Security</t>
        </is>
      </c>
      <c r="D2" s="2" t="inlineStr">
        <is>
          <t>INTERNAL</t>
        </is>
      </c>
      <c r="E2" s="2" t="inlineStr">
        <is>
          <t>GLOBAL</t>
        </is>
      </c>
      <c r="F2" s="2" t="inlineStr">
        <is>
          <t>APPROVED</t>
        </is>
      </c>
      <c r="G2" s="2" t="inlineStr">
        <is>
          <t>3.2</t>
        </is>
      </c>
      <c r="H2" s="2" t="inlineStr">
        <is>
          <t>2027-12-31</t>
        </is>
      </c>
      <c r="I2" s="2" t="inlineStr">
        <is>
          <t>https://drive.example/security-controls</t>
        </is>
      </c>
      <c r="J2" s="2" t="inlineStr">
        <is>
          <t>fixture-checksum</t>
        </is>
      </c>
      <c r="K2" s="2" t="inlineStr"/>
      <c r="L2" s="2" t="inlineStr">
        <is>
          <t>Security</t>
        </is>
      </c>
    </row>
    <row r="3">
      <c r="A3" s="2" t="inlineStr">
        <is>
          <t>DOC-SLA-001</t>
        </is>
      </c>
      <c r="B3" s="2" t="inlineStr">
        <is>
          <t>Enterprise Service Levels</t>
        </is>
      </c>
      <c r="C3" s="2" t="inlineStr">
        <is>
          <t>Operations</t>
        </is>
      </c>
      <c r="D3" s="2" t="inlineStr">
        <is>
          <t>PUBLIC</t>
        </is>
      </c>
      <c r="E3" s="2" t="inlineStr">
        <is>
          <t>GLOBAL</t>
        </is>
      </c>
      <c r="F3" s="2" t="inlineStr">
        <is>
          <t>APPROVED</t>
        </is>
      </c>
      <c r="G3" s="2" t="inlineStr">
        <is>
          <t>2.0</t>
        </is>
      </c>
      <c r="H3" s="2" t="inlineStr">
        <is>
          <t>2027-06-30</t>
        </is>
      </c>
      <c r="I3" s="2" t="inlineStr">
        <is>
          <t>https://drive.example/service-levels</t>
        </is>
      </c>
      <c r="J3" s="2" t="inlineStr">
        <is>
          <t>fixture-checksum</t>
        </is>
      </c>
      <c r="K3" s="2" t="inlineStr"/>
      <c r="L3" s="2" t="inlineStr">
        <is>
          <t>Operations</t>
        </is>
      </c>
    </row>
    <row r="4">
      <c r="A4" s="2" t="inlineStr">
        <is>
          <t>DOC-IMPL-001</t>
        </is>
      </c>
      <c r="B4" s="2" t="inlineStr">
        <is>
          <t>Implementation Methodology</t>
        </is>
      </c>
      <c r="C4" s="2" t="inlineStr">
        <is>
          <t>Professional Services</t>
        </is>
      </c>
      <c r="D4" s="2" t="inlineStr">
        <is>
          <t>PUBLIC</t>
        </is>
      </c>
      <c r="E4" s="2" t="inlineStr">
        <is>
          <t>GLOBAL</t>
        </is>
      </c>
      <c r="F4" s="2" t="inlineStr">
        <is>
          <t>APPROVED</t>
        </is>
      </c>
      <c r="G4" s="2" t="inlineStr">
        <is>
          <t>1.4</t>
        </is>
      </c>
      <c r="H4" s="2" t="inlineStr">
        <is>
          <t>2027-09-30</t>
        </is>
      </c>
      <c r="I4" s="2" t="inlineStr">
        <is>
          <t>https://drive.example/implementation</t>
        </is>
      </c>
      <c r="J4" s="2" t="inlineStr">
        <is>
          <t>fixture-checksum</t>
        </is>
      </c>
      <c r="K4" s="2" t="inlineStr"/>
      <c r="L4" s="2" t="inlineStr">
        <is>
          <t>Services</t>
        </is>
      </c>
    </row>
    <row r="5">
      <c r="A5" s="2" t="inlineStr">
        <is>
          <t>DOC-PRICE-OLD</t>
        </is>
      </c>
      <c r="B5" s="2" t="inlineStr">
        <is>
          <t>Legacy Pricing Notes</t>
        </is>
      </c>
      <c r="C5" s="2" t="inlineStr">
        <is>
          <t>Finance</t>
        </is>
      </c>
      <c r="D5" s="2" t="inlineStr">
        <is>
          <t>CONFIDENTIAL</t>
        </is>
      </c>
      <c r="E5" s="2" t="inlineStr">
        <is>
          <t>EMEA</t>
        </is>
      </c>
      <c r="F5" s="2" t="inlineStr">
        <is>
          <t>EXPIRED</t>
        </is>
      </c>
      <c r="G5" s="2" t="inlineStr">
        <is>
          <t>0.8</t>
        </is>
      </c>
      <c r="H5" s="2" t="inlineStr">
        <is>
          <t>2025-01-01</t>
        </is>
      </c>
      <c r="I5" s="2" t="inlineStr">
        <is>
          <t>https://drive.example/legacy-pricing</t>
        </is>
      </c>
      <c r="J5" s="2" t="inlineStr">
        <is>
          <t>fixture-checksum</t>
        </is>
      </c>
      <c r="K5" s="2" t="inlineStr"/>
      <c r="L5" s="2" t="inlineStr">
        <is>
          <t>Finance</t>
        </is>
      </c>
    </row>
  </sheetData>
  <autoFilter ref="A1:L5"/>
  <conditionalFormatting sqref="F2:F1000">
    <cfRule type="expression" priority="1" dxfId="0">
      <formula>$F2="APPROVED"</formula>
    </cfRule>
    <cfRule type="expression" priority="2" dxfId="1">
      <formula>OR($F2="PENDING_REVIEW",$F2="OPEN")</formula>
    </cfRule>
    <cfRule type="expression" priority="3" dxfId="2">
      <formula>OR($F2="REJECTED",$F2="EXPIRED")</formula>
    </cfRule>
  </conditionalFormatting>
  <dataValidations count="2">
    <dataValidation sqref="F2:F1000 G2:G1000 H2:H1000 J2:J1000 K2:K1000 N2:N1000" showDropDown="0" showInputMessage="0" showErrorMessage="0" allowBlank="1" type="list">
      <formula1>"APPROVED,PENDING_REVIEW,EDIT_REQUESTED,REJECTED,EXPIRED,OPEN,CLOSED,RESOLVED"</formula1>
    </dataValidation>
    <dataValidation sqref="D2:D1000" showDropDown="0" showInputMessage="0" showErrorMessage="0" allowBlank="1" type="list">
      <formula1>"PUBLIC,INTERNAL,CONFIDENTIAL,RESTRICTED"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20" customWidth="1" min="3" max="3"/>
    <col width="15" customWidth="1" min="4" max="4"/>
    <col width="14" customWidth="1" min="5" max="5"/>
    <col width="14" customWidth="1" min="6" max="6"/>
    <col width="29" customWidth="1" min="7" max="7"/>
    <col width="14" customWidth="1" min="8" max="8"/>
    <col width="22" customWidth="1" min="9" max="9"/>
    <col width="18" customWidth="1" min="10" max="10"/>
    <col width="16" customWidth="1" min="11" max="11"/>
    <col width="14" customWidth="1" min="12" max="12"/>
    <col width="14" customWidth="1" min="13" max="13"/>
  </cols>
  <sheetData>
    <row r="1" ht="32" customHeight="1">
      <c r="A1" s="1" t="inlineStr">
        <is>
          <t>project_id</t>
        </is>
      </c>
      <c r="B1" s="1" t="inlineStr">
        <is>
          <t>customer_name</t>
        </is>
      </c>
      <c r="C1" s="1" t="inlineStr">
        <is>
          <t>opportunity_name</t>
        </is>
      </c>
      <c r="D1" s="1" t="inlineStr">
        <is>
          <t>owner_email</t>
        </is>
      </c>
      <c r="E1" s="1" t="inlineStr">
        <is>
          <t>due_date</t>
        </is>
      </c>
      <c r="F1" s="1" t="inlineStr">
        <is>
          <t>region</t>
        </is>
      </c>
      <c r="G1" s="1" t="inlineStr">
        <is>
          <t>permitted_classifications</t>
        </is>
      </c>
      <c r="H1" s="1" t="inlineStr">
        <is>
          <t>status</t>
        </is>
      </c>
      <c r="I1" s="1" t="inlineStr">
        <is>
          <t>requirements_total</t>
        </is>
      </c>
      <c r="J1" s="1" t="inlineStr">
        <is>
          <t>approved_total</t>
        </is>
      </c>
      <c r="K1" s="1" t="inlineStr">
        <is>
          <t>review_total</t>
        </is>
      </c>
      <c r="L1" s="1" t="inlineStr">
        <is>
          <t>created_at</t>
        </is>
      </c>
      <c r="M1" s="1" t="inlineStr">
        <is>
          <t>updated_at</t>
        </is>
      </c>
    </row>
    <row r="2">
      <c r="A2" s="2" t="inlineStr">
        <is>
          <t>RFP-DEMO-001</t>
        </is>
      </c>
      <c r="B2" s="2" t="inlineStr">
        <is>
          <t>Northstar Manufacturing</t>
        </is>
      </c>
      <c r="C2" s="2" t="inlineStr">
        <is>
          <t>Global Cloud Modernisation</t>
        </is>
      </c>
      <c r="D2" s="2" t="inlineStr">
        <is>
          <t>SET_OWNER_EMAIL</t>
        </is>
      </c>
      <c r="E2" s="2" t="inlineStr">
        <is>
          <t>2027-02-28</t>
        </is>
      </c>
      <c r="F2" s="2" t="inlineStr">
        <is>
          <t>GLOBAL</t>
        </is>
      </c>
      <c r="G2" s="2" t="inlineStr">
        <is>
          <t>PUBLIC,INTERNAL</t>
        </is>
      </c>
      <c r="H2" s="2" t="inlineStr">
        <is>
          <t>EXTRACTING</t>
        </is>
      </c>
      <c r="I2" s="2" t="n">
        <v>5</v>
      </c>
      <c r="J2" s="2" t="n">
        <v>0</v>
      </c>
      <c r="K2" s="2" t="n">
        <v>0</v>
      </c>
      <c r="L2" s="2" t="inlineStr">
        <is>
          <t>2026-07-31T00:13:10.425700</t>
        </is>
      </c>
      <c r="M2" s="2" t="inlineStr">
        <is>
          <t>2026-07-31T00:13:10.425889</t>
        </is>
      </c>
    </row>
  </sheetData>
  <autoFilter ref="A1:M2"/>
  <dataValidations count="1">
    <dataValidation sqref="F2:F1000 G2:G1000 H2:H1000 J2:J1000 K2:K1000 N2:N1000" showDropDown="0" showInputMessage="0" showErrorMessage="0" allowBlank="1" type="list">
      <formula1>"APPROVED,PENDING_REVIEW,EDIT_REQUESTED,REJECTED,EXPIRED,OPEN,CLOSED,RESOLVED"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20" customWidth="1" min="4" max="4"/>
    <col width="14" customWidth="1" min="5" max="5"/>
    <col width="14" customWidth="1" min="6" max="6"/>
    <col width="14" customWidth="1" min="7" max="7"/>
    <col width="19" customWidth="1" min="8" max="8"/>
    <col width="16" customWidth="1" min="9" max="9"/>
    <col width="16" customWidth="1" min="10" max="10"/>
    <col width="14" customWidth="1" min="11" max="11"/>
    <col width="22" customWidth="1" min="12" max="12"/>
    <col width="19" customWidth="1" min="13" max="13"/>
    <col width="14" customWidth="1" min="14" max="14"/>
    <col width="15" customWidth="1" min="15" max="15"/>
    <col width="14" customWidth="1" min="16" max="16"/>
    <col width="14" customWidth="1" min="17" max="17"/>
    <col width="14" customWidth="1" min="18" max="18"/>
  </cols>
  <sheetData>
    <row r="1" ht="32" customHeight="1">
      <c r="A1" s="1" t="inlineStr">
        <is>
          <t>project_id</t>
        </is>
      </c>
      <c r="B1" s="1" t="inlineStr">
        <is>
          <t>requirement_id</t>
        </is>
      </c>
      <c r="C1" s="1" t="inlineStr">
        <is>
          <t>sequence</t>
        </is>
      </c>
      <c r="D1" s="1" t="inlineStr">
        <is>
          <t>requirement_text</t>
        </is>
      </c>
      <c r="E1" s="1" t="inlineStr">
        <is>
          <t>category</t>
        </is>
      </c>
      <c r="F1" s="1" t="inlineStr">
        <is>
          <t>mandatory</t>
        </is>
      </c>
      <c r="G1" s="1" t="inlineStr">
        <is>
          <t>risk_hint</t>
        </is>
      </c>
      <c r="H1" s="1" t="inlineStr">
        <is>
          <t>retrieval_query</t>
        </is>
      </c>
      <c r="I1" s="1" t="inlineStr">
        <is>
          <t>draft_answer</t>
        </is>
      </c>
      <c r="J1" s="1" t="inlineStr">
        <is>
          <t>evidence_ids</t>
        </is>
      </c>
      <c r="K1" s="1" t="inlineStr">
        <is>
          <t>confidence</t>
        </is>
      </c>
      <c r="L1" s="1" t="inlineStr">
        <is>
          <t>unsupported_claims</t>
        </is>
      </c>
      <c r="M1" s="1" t="inlineStr">
        <is>
          <t>control_reasons</t>
        </is>
      </c>
      <c r="N1" s="1" t="inlineStr">
        <is>
          <t>status</t>
        </is>
      </c>
      <c r="O1" s="1" t="inlineStr">
        <is>
          <t>owner_email</t>
        </is>
      </c>
      <c r="P1" s="1" t="inlineStr">
        <is>
          <t>due_date</t>
        </is>
      </c>
      <c r="Q1" s="1" t="inlineStr">
        <is>
          <t>created_at</t>
        </is>
      </c>
      <c r="R1" s="1" t="inlineStr">
        <is>
          <t>updated_at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</sheetData>
  <autoFilter ref="A1:R2"/>
  <conditionalFormatting sqref="N2:N1000">
    <cfRule type="expression" priority="1" dxfId="0">
      <formula>$N2="APPROVED"</formula>
    </cfRule>
    <cfRule type="expression" priority="2" dxfId="1">
      <formula>OR($N2="PENDING_REVIEW",$N2="OPEN")</formula>
    </cfRule>
    <cfRule type="expression" priority="3" dxfId="2">
      <formula>OR($N2="REJECTED",$N2="EXPIRED")</formula>
    </cfRule>
  </conditionalFormatting>
  <dataValidations count="1">
    <dataValidation sqref="F2:F1000 G2:G1000 H2:H1000 J2:J1000 K2:K1000 N2:N1000" showDropDown="0" showInputMessage="0" showErrorMessage="0" allowBlank="1" type="list">
      <formula1>"APPROVED,PENDING_REVIEW,EDIT_REQUESTED,REJECTED,EXPIRED,OPEN,CLOSED,RESOLVED"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8" customWidth="1" min="4" max="4"/>
    <col width="15" customWidth="1" min="5" max="5"/>
    <col width="14" customWidth="1" min="6" max="6"/>
    <col width="14" customWidth="1" min="7" max="7"/>
    <col width="14" customWidth="1" min="8" max="8"/>
    <col width="16" customWidth="1" min="9" max="9"/>
    <col width="14" customWidth="1" min="10" max="10"/>
  </cols>
  <sheetData>
    <row r="1" ht="32" customHeight="1">
      <c r="A1" s="1" t="inlineStr">
        <is>
          <t>event_id</t>
        </is>
      </c>
      <c r="B1" s="1" t="inlineStr">
        <is>
          <t>event_type</t>
        </is>
      </c>
      <c r="C1" s="1" t="inlineStr">
        <is>
          <t>project_id</t>
        </is>
      </c>
      <c r="D1" s="1" t="inlineStr">
        <is>
          <t>requirement_id</t>
        </is>
      </c>
      <c r="E1" s="1" t="inlineStr">
        <is>
          <t>document_id</t>
        </is>
      </c>
      <c r="F1" s="1" t="inlineStr">
        <is>
          <t>actor</t>
        </is>
      </c>
      <c r="G1" s="1" t="inlineStr">
        <is>
          <t>decision</t>
        </is>
      </c>
      <c r="H1" s="1" t="inlineStr">
        <is>
          <t>reason</t>
        </is>
      </c>
      <c r="I1" s="1" t="inlineStr">
        <is>
          <t>evidence_ids</t>
        </is>
      </c>
      <c r="J1" s="1" t="inlineStr">
        <is>
          <t>created_at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</sheetData>
  <autoFilter ref="A1:J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5" customWidth="1" min="10" max="10"/>
    <col width="20" customWidth="1" min="11" max="11"/>
  </cols>
  <sheetData>
    <row r="1" ht="32" customHeight="1">
      <c r="A1" s="1" t="inlineStr">
        <is>
          <t>event_id</t>
        </is>
      </c>
      <c r="B1" s="1" t="inlineStr">
        <is>
          <t>workflow</t>
        </is>
      </c>
      <c r="C1" s="1" t="inlineStr">
        <is>
          <t>execution_id</t>
        </is>
      </c>
      <c r="D1" s="1" t="inlineStr">
        <is>
          <t>node</t>
        </is>
      </c>
      <c r="E1" s="1" t="inlineStr">
        <is>
          <t>severity</t>
        </is>
      </c>
      <c r="F1" s="1" t="inlineStr">
        <is>
          <t>summary</t>
        </is>
      </c>
      <c r="G1" s="1" t="inlineStr">
        <is>
          <t>status</t>
        </is>
      </c>
      <c r="H1" s="1" t="inlineStr">
        <is>
          <t>owner</t>
        </is>
      </c>
      <c r="I1" s="1" t="inlineStr">
        <is>
          <t>created_at</t>
        </is>
      </c>
      <c r="J1" s="1" t="inlineStr">
        <is>
          <t>resolved_at</t>
        </is>
      </c>
      <c r="K1" s="1" t="inlineStr">
        <is>
          <t>resolution_notes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</sheetData>
  <autoFilter ref="A1:K2"/>
  <conditionalFormatting sqref="G2:G1000">
    <cfRule type="expression" priority="1" dxfId="0">
      <formula>$G2="APPROVED"</formula>
    </cfRule>
    <cfRule type="expression" priority="2" dxfId="1">
      <formula>OR($G2="PENDING_REVIEW",$G2="OPEN")</formula>
    </cfRule>
    <cfRule type="expression" priority="3" dxfId="2">
      <formula>OR($G2="REJECTED",$G2="EXPIRED")</formula>
    </cfRule>
  </conditionalFormatting>
  <dataValidations count="1">
    <dataValidation sqref="F2:F1000 G2:G1000 H2:H1000 J2:J1000 K2:K1000 N2:N1000" showDropDown="0" showInputMessage="0" showErrorMessage="0" allowBlank="1" type="list">
      <formula1>"APPROVED,PENDING_REVIEW,EDIT_REQUESTED,REJECTED,EXPIRED,OPEN,CLOSED,RESOLVED"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20" customWidth="1" min="4" max="4"/>
    <col width="14" customWidth="1" min="5" max="5"/>
    <col width="16" customWidth="1" min="6" max="6"/>
    <col width="16" customWidth="1" min="7" max="7"/>
    <col width="14" customWidth="1" min="8" max="8"/>
    <col width="22" customWidth="1" min="9" max="9"/>
    <col width="19" customWidth="1" min="10" max="10"/>
    <col width="14" customWidth="1" min="11" max="11"/>
    <col width="15" customWidth="1" min="12" max="12"/>
    <col width="21" customWidth="1" min="13" max="13"/>
    <col width="14" customWidth="1" min="14" max="14"/>
    <col width="15" customWidth="1" min="15" max="15"/>
    <col width="14" customWidth="1" min="16" max="16"/>
    <col width="14" customWidth="1" min="17" max="17"/>
  </cols>
  <sheetData>
    <row r="1" ht="32" customHeight="1">
      <c r="A1" s="1" t="inlineStr">
        <is>
          <t>project_id</t>
        </is>
      </c>
      <c r="B1" s="1" t="inlineStr">
        <is>
          <t>requirement_id</t>
        </is>
      </c>
      <c r="C1" s="1" t="inlineStr">
        <is>
          <t>sequence</t>
        </is>
      </c>
      <c r="D1" s="1" t="inlineStr">
        <is>
          <t>requirement_text</t>
        </is>
      </c>
      <c r="E1" s="1" t="inlineStr">
        <is>
          <t>category</t>
        </is>
      </c>
      <c r="F1" s="1" t="inlineStr">
        <is>
          <t>draft_answer</t>
        </is>
      </c>
      <c r="G1" s="1" t="inlineStr">
        <is>
          <t>evidence_ids</t>
        </is>
      </c>
      <c r="H1" s="1" t="inlineStr">
        <is>
          <t>confidence</t>
        </is>
      </c>
      <c r="I1" s="1" t="inlineStr">
        <is>
          <t>unsupported_claims</t>
        </is>
      </c>
      <c r="J1" s="1" t="inlineStr">
        <is>
          <t>control_reasons</t>
        </is>
      </c>
      <c r="K1" s="1" t="inlineStr">
        <is>
          <t>status</t>
        </is>
      </c>
      <c r="L1" s="1" t="inlineStr">
        <is>
          <t>owner_email</t>
        </is>
      </c>
      <c r="M1" s="1" t="inlineStr">
        <is>
          <t>owner_notified_at</t>
        </is>
      </c>
      <c r="N1" s="1" t="inlineStr">
        <is>
          <t>decision</t>
        </is>
      </c>
      <c r="O1" s="1" t="inlineStr">
        <is>
          <t>decision_at</t>
        </is>
      </c>
      <c r="P1" s="1" t="inlineStr">
        <is>
          <t>actor_id</t>
        </is>
      </c>
      <c r="Q1" s="1" t="inlineStr">
        <is>
          <t>updated_at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</row>
  </sheetData>
  <autoFilter ref="A1:Q2"/>
  <conditionalFormatting sqref="K2:K1000">
    <cfRule type="expression" priority="1" dxfId="0">
      <formula>$K2="APPROVED"</formula>
    </cfRule>
    <cfRule type="expression" priority="2" dxfId="1">
      <formula>OR($K2="PENDING_REVIEW",$K2="OPEN")</formula>
    </cfRule>
    <cfRule type="expression" priority="3" dxfId="2">
      <formula>OR($K2="REJECTED",$K2="EXPIRED")</formula>
    </cfRule>
  </conditionalFormatting>
  <dataValidations count="1">
    <dataValidation sqref="F2:F1000 G2:G1000 H2:H1000 J2:J1000 K2:K1000 N2:N1000" showDropDown="0" showInputMessage="0" showErrorMessage="0" allowBlank="1" type="list">
      <formula1>"APPROVED,PENDING_REVIEW,EDIT_REQUESTED,REJECTED,EXPIRED,OPEN,CLOSED,RESOLVED"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0" customWidth="1" min="3" max="3"/>
    <col width="19" customWidth="1" min="4" max="4"/>
    <col width="16" customWidth="1" min="5" max="5"/>
    <col width="15" customWidth="1" min="6" max="6"/>
    <col width="15" customWidth="1" min="7" max="7"/>
    <col width="15" customWidth="1" min="8" max="8"/>
    <col width="15" customWidth="1" min="9" max="9"/>
    <col width="14" customWidth="1" min="10" max="10"/>
  </cols>
  <sheetData>
    <row r="1" ht="32" customHeight="1">
      <c r="A1" s="1" t="inlineStr">
        <is>
          <t>candidate_id</t>
        </is>
      </c>
      <c r="B1" s="1" t="inlineStr">
        <is>
          <t>category</t>
        </is>
      </c>
      <c r="C1" s="1" t="inlineStr">
        <is>
          <t>question_pattern</t>
        </is>
      </c>
      <c r="D1" s="1" t="inlineStr">
        <is>
          <t>approved_answer</t>
        </is>
      </c>
      <c r="E1" s="1" t="inlineStr">
        <is>
          <t>evidence_ids</t>
        </is>
      </c>
      <c r="F1" s="1" t="inlineStr">
        <is>
          <t>approved_by</t>
        </is>
      </c>
      <c r="G1" s="1" t="inlineStr">
        <is>
          <t>approved_at</t>
        </is>
      </c>
      <c r="H1" s="1" t="inlineStr">
        <is>
          <t>valid_until</t>
        </is>
      </c>
      <c r="I1" s="1" t="inlineStr">
        <is>
          <t>usage_count</t>
        </is>
      </c>
      <c r="J1" s="1" t="inlineStr">
        <is>
          <t>status</t>
        </is>
      </c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</sheetData>
  <autoFilter ref="A1:J2"/>
  <dataValidations count="1">
    <dataValidation sqref="F2:F1000 G2:G1000 H2:H1000 J2:J1000 K2:K1000 N2:N1000" showDropDown="0" showInputMessage="0" showErrorMessage="0" allowBlank="1" type="list">
      <formula1>"APPROVED,PENDING_REVIEW,EDIT_REQUESTED,REJECTED,EXPIRED,OPEN,CLOSED,RESOLVED"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</cols>
  <sheetData>
    <row r="1" ht="32" customHeight="1">
      <c r="A1" s="1" t="inlineStr">
        <is>
          <t>Metric</t>
        </is>
      </c>
      <c r="B1" s="1" t="inlineStr">
        <is>
          <t>Value</t>
        </is>
      </c>
      <c r="C1" s="1" t="inlineStr">
        <is>
          <t>Definition</t>
        </is>
      </c>
    </row>
    <row r="2">
      <c r="A2" s="2" t="inlineStr">
        <is>
          <t>Open projects</t>
        </is>
      </c>
      <c r="B2" s="2">
        <f>COUNTIF('RFP Projects'!H:H,"&lt;&gt;CLOSED")-1</f>
        <v/>
      </c>
      <c r="C2" s="2" t="inlineStr">
        <is>
          <t>Projects not marked CLOSED</t>
        </is>
      </c>
    </row>
    <row r="3">
      <c r="A3" s="2" t="inlineStr">
        <is>
          <t>Requirements</t>
        </is>
      </c>
      <c r="B3" s="2">
        <f>MAX(0,COUNTA('Requirement Matrix'!B:B)-1)</f>
        <v/>
      </c>
      <c r="C3" s="2" t="inlineStr">
        <is>
          <t>Extracted requirement rows</t>
        </is>
      </c>
    </row>
    <row r="4">
      <c r="A4" s="2" t="inlineStr">
        <is>
          <t>Approved</t>
        </is>
      </c>
      <c r="B4" s="2">
        <f>COUNTIF('Requirement Matrix'!N:N,"APPROVED")+COUNTIF('Review Queue'!K:K,"APPROVED")</f>
        <v/>
      </c>
      <c r="C4" s="2" t="inlineStr">
        <is>
          <t>Requirements approved for assembly</t>
        </is>
      </c>
    </row>
    <row r="5">
      <c r="A5" s="2" t="inlineStr">
        <is>
          <t>Pending review</t>
        </is>
      </c>
      <c r="B5" s="2">
        <f>COUNTIF('Review Queue'!K:K,"PENDING_REVIEW")+COUNTIF('Review Queue'!K:K,"EDIT_REQUESTED")</f>
        <v/>
      </c>
      <c r="C5" s="2" t="inlineStr">
        <is>
          <t>Items awaiting owner or SME action</t>
        </is>
      </c>
    </row>
    <row r="6">
      <c r="A6" s="2" t="inlineStr">
        <is>
          <t>Open exceptions</t>
        </is>
      </c>
      <c r="B6" s="2">
        <f>COUNTIF('Exception Queue'!G:G,"OPEN")</f>
        <v/>
      </c>
      <c r="C6" s="2" t="inlineStr">
        <is>
          <t>Unresolved workflow exceptions</t>
        </is>
      </c>
    </row>
    <row r="7">
      <c r="A7" s="2" t="inlineStr">
        <is>
          <t>Knowledge documents</t>
        </is>
      </c>
      <c r="B7" s="2">
        <f>MAX(0,COUNTA('Knowledge Documents'!A:A)-1)</f>
        <v/>
      </c>
      <c r="C7" s="2" t="inlineStr">
        <is>
          <t>Registered knowledge sources</t>
        </is>
      </c>
    </row>
    <row r="8">
      <c r="A8" s="2" t="inlineStr">
        <is>
          <t>Approved knowledge</t>
        </is>
      </c>
      <c r="B8" s="2">
        <f>COUNTIF('Knowledge Documents'!F:F,"APPROVED")</f>
        <v/>
      </c>
      <c r="C8" s="2" t="inlineStr">
        <is>
          <t>Sources eligible for ingestion</t>
        </is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2026-07-30T23:13:10Z</dcterms:created>
  <dcterms:modified xmlns:dcterms="http://purl.org/dc/terms/" xmlns:xsi="http://www.w3.org/2001/XMLSchema-instance" xsi:type="dcterms:W3CDTF">2026-07-30T23:13:10Z</dcterms:modified>
</cp:coreProperties>
</file>